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月報集計表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<sst xmlns="http://schemas.openxmlformats.org/spreadsheetml/2006/main" count="86" uniqueCount="73">
  <si>
    <t>市　町　村　名</t>
  </si>
  <si>
    <t>男</t>
  </si>
  <si>
    <t>女</t>
  </si>
  <si>
    <t>計</t>
  </si>
  <si>
    <t>世 帯 数</t>
  </si>
  <si>
    <t>人　　　口</t>
  </si>
  <si>
    <t>住民基本台帳　月報集計表</t>
  </si>
  <si>
    <t>市
10</t>
  </si>
  <si>
    <t>1</t>
  </si>
  <si>
    <t>青森市</t>
  </si>
  <si>
    <t>2</t>
  </si>
  <si>
    <t>弘前市</t>
  </si>
  <si>
    <t>3</t>
  </si>
  <si>
    <t>八戸市</t>
  </si>
  <si>
    <t>4</t>
  </si>
  <si>
    <t>黒石市</t>
  </si>
  <si>
    <t>5</t>
  </si>
  <si>
    <t>五所川原市</t>
  </si>
  <si>
    <t>6</t>
  </si>
  <si>
    <t>十和田市</t>
  </si>
  <si>
    <t>7</t>
  </si>
  <si>
    <t>三沢市</t>
  </si>
  <si>
    <t>8</t>
  </si>
  <si>
    <t>むつ市</t>
  </si>
  <si>
    <t>9</t>
  </si>
  <si>
    <t>つがる市</t>
  </si>
  <si>
    <t>10</t>
  </si>
  <si>
    <t>平川市</t>
  </si>
  <si>
    <t>市　　　計</t>
  </si>
  <si>
    <t>11</t>
  </si>
  <si>
    <t>今別町</t>
  </si>
  <si>
    <t>蓬田村</t>
  </si>
  <si>
    <t>外ヶ浜町</t>
  </si>
  <si>
    <t>小　　　計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</si>
  <si>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</si>
  <si>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</si>
  <si>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</si>
  <si>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</si>
  <si>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</si>
  <si>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</si>
  <si>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</si>
  <si>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</si>
  <si>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</si>
  <si>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</si>
  <si>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</si>
  <si>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</si>
  <si>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</si>
  <si>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</si>
  <si>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</si>
  <si>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</si>
  <si>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</si>
  <si>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</si>
  <si>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</si>
  <si>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</si>
  <si>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</si>
  <si>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</si>
  <si>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</si>
  <si>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</si>
  <si>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</si>
  <si>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</si>
  <si>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市　　　計(10)</t>
  </si>
  <si>
    <t>東
津
軽
郡
4</t>
  </si>
  <si>
    <t>西津軽郡２</t>
  </si>
  <si>
    <t>中津軽郡１</t>
  </si>
  <si>
    <t>南津軽郡３</t>
  </si>
  <si>
    <t>上
北
郡
７</t>
  </si>
  <si>
    <t>北津軽郡３</t>
  </si>
  <si>
    <t>下北郡　４</t>
  </si>
  <si>
    <t>三戸郡　６</t>
  </si>
  <si>
    <r>
      <t>町　村　計(</t>
    </r>
    <r>
      <rPr>
        <sz val="8"/>
        <rFont val="ＭＳ 明朝"/>
        <family val="1"/>
      </rPr>
      <t>30</t>
    </r>
    <r>
      <rPr>
        <sz val="8"/>
        <rFont val="ＭＳ 明朝"/>
        <family val="1"/>
      </rPr>
      <t>)</t>
    </r>
  </si>
  <si>
    <r>
      <t>県　　　計(</t>
    </r>
    <r>
      <rPr>
        <sz val="8"/>
        <rFont val="ＭＳ 明朝"/>
        <family val="1"/>
      </rPr>
      <t>40</t>
    </r>
    <r>
      <rPr>
        <sz val="8"/>
        <rFont val="ＭＳ 明朝"/>
        <family val="1"/>
      </rPr>
      <t>)</t>
    </r>
  </si>
  <si>
    <t>（平成２４年４月末現在）</t>
  </si>
  <si>
    <t>平内町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</si>
</sst>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0_ "/>
    <numFmt numFmtId="179" formatCode="#,##0;&quot;△ &quot;#,##0"/>
    <numFmt numFmtId="180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right" vertical="center"/>
    </xf>
    <xf numFmtId="0" fontId="3" fillId="0" borderId="24" xfId="0" applyNumberFormat="1" applyFont="1" applyBorder="1" applyAlignment="1">
      <alignment horizontal="right" vertical="center"/>
    </xf>
    <xf numFmtId="0" fontId="3" fillId="0" borderId="25" xfId="0" applyNumberFormat="1" applyFont="1" applyBorder="1" applyAlignment="1">
      <alignment horizontal="right" vertical="center"/>
    </xf>
    <xf numFmtId="0" fontId="3" fillId="0" borderId="26" xfId="0" applyNumberFormat="1" applyFont="1" applyBorder="1" applyAlignment="1">
      <alignment horizontal="right" vertical="center"/>
    </xf>
    <xf numFmtId="0" fontId="3" fillId="0" borderId="27" xfId="0" applyNumberFormat="1" applyFont="1" applyBorder="1" applyAlignment="1">
      <alignment horizontal="right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0" fontId="3" fillId="0" borderId="24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NumberFormat="1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3" fillId="0" borderId="36" xfId="0" applyNumberFormat="1" applyFont="1" applyBorder="1" applyAlignment="1">
      <alignment horizontal="center" vertical="center" textRotation="255" wrapText="1"/>
    </xf>
    <xf numFmtId="0" fontId="0" fillId="0" borderId="34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3" fillId="0" borderId="36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 textRotation="255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 textRotation="255" shrinkToFit="1"/>
    </xf>
    <xf numFmtId="0" fontId="0" fillId="0" borderId="35" xfId="0" applyBorder="1" applyAlignment="1">
      <alignment vertical="center" shrinkToFit="1"/>
    </xf>
    <xf numFmtId="0" fontId="3" fillId="0" borderId="24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76" fontId="3" fillId="0" borderId="37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showGridLines="0" tabSelected="1" zoomScalePageLayoutView="0" workbookViewId="0" topLeftCell="C1">
      <selection activeCell="L31" sqref="L31"/>
    </sheetView>
  </sheetViews>
  <sheetFormatPr defaultColWidth="9.00390625" defaultRowHeight="13.5"/>
  <cols>
    <col min="1" max="1" width="1.4921875" style="1" customWidth="1"/>
    <col min="2" max="2" width="4.75390625" style="8" customWidth="1"/>
    <col min="3" max="3" width="4.75390625" style="10" customWidth="1"/>
    <col min="4" max="4" width="14.25390625" style="8" customWidth="1"/>
    <col min="5" max="8" width="11.25390625" style="14" customWidth="1"/>
    <col min="9" max="9" width="4.75390625" style="8" customWidth="1"/>
    <col min="10" max="10" width="4.75390625" style="10" customWidth="1"/>
    <col min="11" max="11" width="14.25390625" style="8" customWidth="1"/>
    <col min="12" max="15" width="11.25390625" style="14" customWidth="1"/>
    <col min="16" max="16384" width="9.00390625" style="1" customWidth="1"/>
  </cols>
  <sheetData>
    <row r="1" spans="4:15" ht="12.75" customHeight="1">
      <c r="D1" s="9" t="s">
        <v>6</v>
      </c>
      <c r="E1" s="16"/>
      <c r="F1" s="16"/>
      <c r="G1" s="16"/>
      <c r="H1" s="16"/>
      <c r="L1" s="71" t="s">
        <v>71</v>
      </c>
      <c r="M1" s="71"/>
      <c r="N1" s="71"/>
      <c r="O1" s="71"/>
    </row>
    <row r="2" spans="2:15" ht="12.75" customHeight="1">
      <c r="B2" s="4"/>
      <c r="C2" s="11"/>
      <c r="D2" s="5"/>
      <c r="E2" s="69" t="s">
        <v>5</v>
      </c>
      <c r="F2" s="69"/>
      <c r="G2" s="69"/>
      <c r="H2" s="75" t="s">
        <v>4</v>
      </c>
      <c r="I2" s="4"/>
      <c r="J2" s="11"/>
      <c r="K2" s="5"/>
      <c r="L2" s="69" t="s">
        <v>5</v>
      </c>
      <c r="M2" s="69"/>
      <c r="N2" s="69"/>
      <c r="O2" s="72" t="s">
        <v>4</v>
      </c>
    </row>
    <row r="3" spans="2:15" ht="12.75" customHeight="1">
      <c r="B3" s="6"/>
      <c r="C3" s="12"/>
      <c r="D3" s="2"/>
      <c r="E3" s="70"/>
      <c r="F3" s="70"/>
      <c r="G3" s="70"/>
      <c r="H3" s="76"/>
      <c r="I3" s="6"/>
      <c r="J3" s="12"/>
      <c r="K3" s="2"/>
      <c r="L3" s="70"/>
      <c r="M3" s="70"/>
      <c r="N3" s="70"/>
      <c r="O3" s="73"/>
    </row>
    <row r="4" spans="2:15" ht="12.75" customHeight="1">
      <c r="B4" s="7"/>
      <c r="C4" s="13"/>
      <c r="D4" s="3" t="s">
        <v>0</v>
      </c>
      <c r="E4" s="15" t="s">
        <v>1</v>
      </c>
      <c r="F4" s="15" t="s">
        <v>2</v>
      </c>
      <c r="G4" s="15" t="s">
        <v>3</v>
      </c>
      <c r="H4" s="77"/>
      <c r="I4" s="7"/>
      <c r="J4" s="13"/>
      <c r="K4" s="3" t="s">
        <v>0</v>
      </c>
      <c r="L4" s="15" t="s">
        <v>1</v>
      </c>
      <c r="M4" s="15" t="s">
        <v>2</v>
      </c>
      <c r="N4" s="15" t="s">
        <v>3</v>
      </c>
      <c r="O4" s="74"/>
    </row>
    <row r="5" spans="2:15" ht="19.5" customHeight="1">
      <c r="B5" s="64" t="s">
        <v>7</v>
      </c>
      <c r="C5" s="18" t="s">
        <v>8</v>
      </c>
      <c r="D5" s="20" t="s">
        <v>9</v>
      </c>
      <c r="E5" s="40">
        <v>140460</v>
      </c>
      <c r="F5" s="40">
        <v>160537</v>
      </c>
      <c r="G5" s="40">
        <f aca="true" t="shared" si="0" ref="G5:G22">E5+F5</f>
        <v>300997</v>
      </c>
      <c r="H5" s="41">
        <v>134845</v>
      </c>
      <c r="I5" s="57" t="s">
        <v>66</v>
      </c>
      <c r="J5" s="18">
        <v>21</v>
      </c>
      <c r="K5" s="20" t="s">
        <v>40</v>
      </c>
      <c r="L5" s="40">
        <v>6981</v>
      </c>
      <c r="M5" s="40">
        <v>8170</v>
      </c>
      <c r="N5" s="40">
        <f>L5+M5</f>
        <v>15151</v>
      </c>
      <c r="O5" s="41">
        <v>5424</v>
      </c>
    </row>
    <row r="6" spans="2:15" ht="19.5" customHeight="1">
      <c r="B6" s="65"/>
      <c r="C6" s="18" t="s">
        <v>10</v>
      </c>
      <c r="D6" s="20" t="s">
        <v>11</v>
      </c>
      <c r="E6" s="40">
        <v>84046</v>
      </c>
      <c r="F6" s="40">
        <v>97708</v>
      </c>
      <c r="G6" s="40">
        <f t="shared" si="0"/>
        <v>181754</v>
      </c>
      <c r="H6" s="41">
        <v>77489</v>
      </c>
      <c r="I6" s="58"/>
      <c r="J6" s="18">
        <v>22</v>
      </c>
      <c r="K6" s="20" t="s">
        <v>41</v>
      </c>
      <c r="L6" s="40">
        <v>6656</v>
      </c>
      <c r="M6" s="40">
        <v>7551</v>
      </c>
      <c r="N6" s="40">
        <f>L6+M6</f>
        <v>14207</v>
      </c>
      <c r="O6" s="41">
        <v>5273</v>
      </c>
    </row>
    <row r="7" spans="2:15" ht="19.5" customHeight="1">
      <c r="B7" s="65"/>
      <c r="C7" s="18" t="s">
        <v>12</v>
      </c>
      <c r="D7" s="20" t="s">
        <v>13</v>
      </c>
      <c r="E7" s="40">
        <v>115030</v>
      </c>
      <c r="F7" s="40">
        <v>124586</v>
      </c>
      <c r="G7" s="40">
        <f t="shared" si="0"/>
        <v>239616</v>
      </c>
      <c r="H7" s="41">
        <v>104068</v>
      </c>
      <c r="I7" s="58"/>
      <c r="J7" s="18">
        <v>23</v>
      </c>
      <c r="K7" s="20" t="s">
        <v>42</v>
      </c>
      <c r="L7" s="40">
        <v>6100</v>
      </c>
      <c r="M7" s="40">
        <v>6839</v>
      </c>
      <c r="N7" s="40">
        <f>L7+M7</f>
        <v>12939</v>
      </c>
      <c r="O7" s="41">
        <v>5164</v>
      </c>
    </row>
    <row r="8" spans="2:15" ht="19.5" customHeight="1">
      <c r="B8" s="65"/>
      <c r="C8" s="18" t="s">
        <v>14</v>
      </c>
      <c r="D8" s="20" t="s">
        <v>15</v>
      </c>
      <c r="E8" s="40">
        <v>17055</v>
      </c>
      <c r="F8" s="40">
        <v>19359</v>
      </c>
      <c r="G8" s="40">
        <f t="shared" si="0"/>
        <v>36414</v>
      </c>
      <c r="H8" s="41">
        <v>13446</v>
      </c>
      <c r="I8" s="59"/>
      <c r="J8" s="22"/>
      <c r="K8" s="23" t="s">
        <v>33</v>
      </c>
      <c r="L8" s="24">
        <f>SUM(L5:L7)</f>
        <v>19737</v>
      </c>
      <c r="M8" s="24">
        <f>SUM(M5:M7)</f>
        <v>22560</v>
      </c>
      <c r="N8" s="24">
        <f>SUM(N5:N7)</f>
        <v>42297</v>
      </c>
      <c r="O8" s="25">
        <f>SUM(O5:O7)</f>
        <v>15861</v>
      </c>
    </row>
    <row r="9" spans="2:15" ht="19.5" customHeight="1">
      <c r="B9" s="65"/>
      <c r="C9" s="18" t="s">
        <v>16</v>
      </c>
      <c r="D9" s="20" t="s">
        <v>17</v>
      </c>
      <c r="E9" s="40">
        <v>27732</v>
      </c>
      <c r="F9" s="40">
        <v>32172</v>
      </c>
      <c r="G9" s="40">
        <f t="shared" si="0"/>
        <v>59904</v>
      </c>
      <c r="H9" s="41">
        <v>25063</v>
      </c>
      <c r="I9" s="60" t="s">
        <v>65</v>
      </c>
      <c r="J9" s="18">
        <v>24</v>
      </c>
      <c r="K9" s="20" t="s">
        <v>43</v>
      </c>
      <c r="L9" s="40">
        <v>6906</v>
      </c>
      <c r="M9" s="40">
        <v>7788</v>
      </c>
      <c r="N9" s="40">
        <f aca="true" t="shared" si="1" ref="N9:N15">L9+M9</f>
        <v>14694</v>
      </c>
      <c r="O9" s="41">
        <v>6556</v>
      </c>
    </row>
    <row r="10" spans="2:15" ht="19.5" customHeight="1">
      <c r="B10" s="65"/>
      <c r="C10" s="18" t="s">
        <v>18</v>
      </c>
      <c r="D10" s="20" t="s">
        <v>19</v>
      </c>
      <c r="E10" s="40">
        <v>31323</v>
      </c>
      <c r="F10" s="40">
        <v>33930</v>
      </c>
      <c r="G10" s="40">
        <f t="shared" si="0"/>
        <v>65253</v>
      </c>
      <c r="H10" s="41">
        <v>26976</v>
      </c>
      <c r="I10" s="61"/>
      <c r="J10" s="18">
        <v>25</v>
      </c>
      <c r="K10" s="20" t="s">
        <v>44</v>
      </c>
      <c r="L10" s="40">
        <v>8418</v>
      </c>
      <c r="M10" s="40">
        <v>9077</v>
      </c>
      <c r="N10" s="40">
        <f t="shared" si="1"/>
        <v>17495</v>
      </c>
      <c r="O10" s="41">
        <v>6883</v>
      </c>
    </row>
    <row r="11" spans="2:15" ht="19.5" customHeight="1">
      <c r="B11" s="65"/>
      <c r="C11" s="18" t="s">
        <v>20</v>
      </c>
      <c r="D11" s="20" t="s">
        <v>21</v>
      </c>
      <c r="E11" s="40">
        <v>20635</v>
      </c>
      <c r="F11" s="40">
        <v>21297</v>
      </c>
      <c r="G11" s="40">
        <f t="shared" si="0"/>
        <v>41932</v>
      </c>
      <c r="H11" s="41">
        <v>18564</v>
      </c>
      <c r="I11" s="61"/>
      <c r="J11" s="18">
        <v>26</v>
      </c>
      <c r="K11" s="20" t="s">
        <v>45</v>
      </c>
      <c r="L11" s="40">
        <v>5146</v>
      </c>
      <c r="M11" s="40">
        <v>5460</v>
      </c>
      <c r="N11" s="40">
        <f t="shared" si="1"/>
        <v>10606</v>
      </c>
      <c r="O11" s="41">
        <v>3941</v>
      </c>
    </row>
    <row r="12" spans="2:15" ht="19.5" customHeight="1">
      <c r="B12" s="65"/>
      <c r="C12" s="18" t="s">
        <v>22</v>
      </c>
      <c r="D12" s="20" t="s">
        <v>23</v>
      </c>
      <c r="E12" s="40">
        <v>30599</v>
      </c>
      <c r="F12" s="40">
        <v>32575</v>
      </c>
      <c r="G12" s="40">
        <f t="shared" si="0"/>
        <v>63174</v>
      </c>
      <c r="H12" s="41">
        <v>29182</v>
      </c>
      <c r="I12" s="61"/>
      <c r="J12" s="18">
        <v>27</v>
      </c>
      <c r="K12" s="20" t="s">
        <v>46</v>
      </c>
      <c r="L12" s="40">
        <v>2516</v>
      </c>
      <c r="M12" s="40">
        <v>2551</v>
      </c>
      <c r="N12" s="40">
        <f t="shared" si="1"/>
        <v>5067</v>
      </c>
      <c r="O12" s="41">
        <v>2108</v>
      </c>
    </row>
    <row r="13" spans="2:15" ht="19.5" customHeight="1">
      <c r="B13" s="65"/>
      <c r="C13" s="18" t="s">
        <v>24</v>
      </c>
      <c r="D13" s="20" t="s">
        <v>25</v>
      </c>
      <c r="E13" s="40">
        <v>17242</v>
      </c>
      <c r="F13" s="40">
        <v>19162</v>
      </c>
      <c r="G13" s="40">
        <f t="shared" si="0"/>
        <v>36404</v>
      </c>
      <c r="H13" s="41">
        <v>13500</v>
      </c>
      <c r="I13" s="61"/>
      <c r="J13" s="18">
        <v>28</v>
      </c>
      <c r="K13" s="20" t="s">
        <v>47</v>
      </c>
      <c r="L13" s="40">
        <v>9373</v>
      </c>
      <c r="M13" s="40">
        <v>10077</v>
      </c>
      <c r="N13" s="40">
        <f t="shared" si="1"/>
        <v>19450</v>
      </c>
      <c r="O13" s="41">
        <v>7120</v>
      </c>
    </row>
    <row r="14" spans="2:15" ht="19.5" customHeight="1">
      <c r="B14" s="65"/>
      <c r="C14" s="18" t="s">
        <v>26</v>
      </c>
      <c r="D14" s="20" t="s">
        <v>27</v>
      </c>
      <c r="E14" s="40">
        <v>15815</v>
      </c>
      <c r="F14" s="40">
        <v>17813</v>
      </c>
      <c r="G14" s="40">
        <f t="shared" si="0"/>
        <v>33628</v>
      </c>
      <c r="H14" s="41">
        <v>11364</v>
      </c>
      <c r="I14" s="61"/>
      <c r="J14" s="18">
        <v>29</v>
      </c>
      <c r="K14" s="39" t="s">
        <v>48</v>
      </c>
      <c r="L14" s="44">
        <v>5912</v>
      </c>
      <c r="M14" s="44">
        <v>5197</v>
      </c>
      <c r="N14" s="44">
        <f t="shared" si="1"/>
        <v>11109</v>
      </c>
      <c r="O14" s="45">
        <v>4586</v>
      </c>
    </row>
    <row r="15" spans="2:15" ht="19.5" customHeight="1">
      <c r="B15" s="66"/>
      <c r="C15" s="22"/>
      <c r="D15" s="23" t="s">
        <v>28</v>
      </c>
      <c r="E15" s="42">
        <f>SUM(E5:E14)</f>
        <v>499937</v>
      </c>
      <c r="F15" s="42">
        <f>SUM(F5:F14)</f>
        <v>559139</v>
      </c>
      <c r="G15" s="42">
        <f>SUM(G5:G14)</f>
        <v>1059076</v>
      </c>
      <c r="H15" s="43">
        <f>SUM(H5:H14)</f>
        <v>454497</v>
      </c>
      <c r="I15" s="61"/>
      <c r="J15" s="18">
        <v>30</v>
      </c>
      <c r="K15" s="20" t="s">
        <v>49</v>
      </c>
      <c r="L15" s="40">
        <v>12167</v>
      </c>
      <c r="M15" s="40">
        <v>12896</v>
      </c>
      <c r="N15" s="40">
        <f t="shared" si="1"/>
        <v>25063</v>
      </c>
      <c r="O15" s="41">
        <v>9557</v>
      </c>
    </row>
    <row r="16" spans="2:15" ht="19.5" customHeight="1">
      <c r="B16" s="60" t="s">
        <v>61</v>
      </c>
      <c r="C16" s="18" t="s">
        <v>29</v>
      </c>
      <c r="D16" s="78" t="s">
        <v>72</v>
      </c>
      <c r="E16" s="46">
        <v>6088</v>
      </c>
      <c r="F16" s="46">
        <v>6586</v>
      </c>
      <c r="G16" s="40">
        <f t="shared" si="0"/>
        <v>12674</v>
      </c>
      <c r="H16" s="47">
        <v>5237</v>
      </c>
      <c r="I16" s="62"/>
      <c r="J16" s="22"/>
      <c r="K16" s="23" t="s">
        <v>33</v>
      </c>
      <c r="L16" s="24">
        <f>SUM(L9:L15)</f>
        <v>50438</v>
      </c>
      <c r="M16" s="24">
        <f>SUM(M9:M15)</f>
        <v>53046</v>
      </c>
      <c r="N16" s="24">
        <f>SUM(N9:N15)</f>
        <v>103484</v>
      </c>
      <c r="O16" s="25">
        <f>SUM(O9:O15)</f>
        <v>40751</v>
      </c>
    </row>
    <row r="17" spans="2:15" ht="19.5" customHeight="1">
      <c r="B17" s="61"/>
      <c r="C17" s="18">
        <v>12</v>
      </c>
      <c r="D17" s="20" t="s">
        <v>30</v>
      </c>
      <c r="E17" s="46">
        <v>1537</v>
      </c>
      <c r="F17" s="46">
        <v>1760</v>
      </c>
      <c r="G17" s="40">
        <f t="shared" si="0"/>
        <v>3297</v>
      </c>
      <c r="H17" s="47">
        <v>1561</v>
      </c>
      <c r="I17" s="63" t="s">
        <v>67</v>
      </c>
      <c r="J17" s="18">
        <v>31</v>
      </c>
      <c r="K17" s="20" t="s">
        <v>50</v>
      </c>
      <c r="L17" s="40">
        <v>3176</v>
      </c>
      <c r="M17" s="40">
        <v>2985</v>
      </c>
      <c r="N17" s="40">
        <f>L17+M17</f>
        <v>6161</v>
      </c>
      <c r="O17" s="41">
        <v>2573</v>
      </c>
    </row>
    <row r="18" spans="2:15" ht="19.5" customHeight="1">
      <c r="B18" s="61"/>
      <c r="C18" s="18">
        <v>13</v>
      </c>
      <c r="D18" s="20" t="s">
        <v>31</v>
      </c>
      <c r="E18" s="46">
        <v>1521</v>
      </c>
      <c r="F18" s="46">
        <v>1661</v>
      </c>
      <c r="G18" s="40">
        <f t="shared" si="0"/>
        <v>3182</v>
      </c>
      <c r="H18" s="47">
        <v>1149</v>
      </c>
      <c r="I18" s="55"/>
      <c r="J18" s="18">
        <v>32</v>
      </c>
      <c r="K18" s="20" t="s">
        <v>51</v>
      </c>
      <c r="L18" s="40">
        <v>3674</v>
      </c>
      <c r="M18" s="40">
        <v>3528</v>
      </c>
      <c r="N18" s="40">
        <f>L18+M18</f>
        <v>7202</v>
      </c>
      <c r="O18" s="41">
        <v>2759</v>
      </c>
    </row>
    <row r="19" spans="2:15" ht="19.5" customHeight="1">
      <c r="B19" s="61"/>
      <c r="C19" s="18">
        <v>14</v>
      </c>
      <c r="D19" s="20" t="s">
        <v>32</v>
      </c>
      <c r="E19" s="46">
        <v>3499</v>
      </c>
      <c r="F19" s="46">
        <v>3821</v>
      </c>
      <c r="G19" s="40">
        <f t="shared" si="0"/>
        <v>7320</v>
      </c>
      <c r="H19" s="47">
        <v>3132</v>
      </c>
      <c r="I19" s="55"/>
      <c r="J19" s="18">
        <v>33</v>
      </c>
      <c r="K19" s="20" t="s">
        <v>52</v>
      </c>
      <c r="L19" s="40">
        <v>1168</v>
      </c>
      <c r="M19" s="40">
        <v>1183</v>
      </c>
      <c r="N19" s="40">
        <f>L19+M19</f>
        <v>2351</v>
      </c>
      <c r="O19" s="41">
        <v>1028</v>
      </c>
    </row>
    <row r="20" spans="2:15" ht="19.5" customHeight="1">
      <c r="B20" s="62"/>
      <c r="C20" s="29"/>
      <c r="D20" s="28" t="s">
        <v>33</v>
      </c>
      <c r="E20" s="42">
        <f>SUM(E16:E19)</f>
        <v>12645</v>
      </c>
      <c r="F20" s="42">
        <f>SUM(F16:F19)</f>
        <v>13828</v>
      </c>
      <c r="G20" s="42">
        <f>SUM(G16:G19)</f>
        <v>26473</v>
      </c>
      <c r="H20" s="43">
        <f>SUM(H16:H19)</f>
        <v>11079</v>
      </c>
      <c r="I20" s="55"/>
      <c r="J20" s="18">
        <v>34</v>
      </c>
      <c r="K20" s="20" t="s">
        <v>53</v>
      </c>
      <c r="L20" s="40">
        <v>1234</v>
      </c>
      <c r="M20" s="40">
        <v>1208</v>
      </c>
      <c r="N20" s="40">
        <f>L20+M20</f>
        <v>2442</v>
      </c>
      <c r="O20" s="41">
        <v>1047</v>
      </c>
    </row>
    <row r="21" spans="2:15" ht="19.5" customHeight="1">
      <c r="B21" s="63" t="s">
        <v>62</v>
      </c>
      <c r="C21" s="30">
        <v>15</v>
      </c>
      <c r="D21" s="20" t="s">
        <v>34</v>
      </c>
      <c r="E21" s="46">
        <v>5430</v>
      </c>
      <c r="F21" s="46">
        <v>6250</v>
      </c>
      <c r="G21" s="40">
        <f t="shared" si="0"/>
        <v>11680</v>
      </c>
      <c r="H21" s="47">
        <v>4727</v>
      </c>
      <c r="I21" s="56"/>
      <c r="J21" s="22"/>
      <c r="K21" s="23" t="s">
        <v>33</v>
      </c>
      <c r="L21" s="24">
        <f>SUM(L17:L20)</f>
        <v>9252</v>
      </c>
      <c r="M21" s="24">
        <f>SUM(M17:M20)</f>
        <v>8904</v>
      </c>
      <c r="N21" s="24">
        <f>SUM(N17:N20)</f>
        <v>18156</v>
      </c>
      <c r="O21" s="25">
        <f>SUM(O17:O20)</f>
        <v>7407</v>
      </c>
    </row>
    <row r="22" spans="2:15" ht="19.5" customHeight="1">
      <c r="B22" s="55"/>
      <c r="C22" s="18">
        <v>16</v>
      </c>
      <c r="D22" s="20" t="s">
        <v>35</v>
      </c>
      <c r="E22" s="46">
        <v>4581</v>
      </c>
      <c r="F22" s="46">
        <v>5131</v>
      </c>
      <c r="G22" s="40">
        <f t="shared" si="0"/>
        <v>9712</v>
      </c>
      <c r="H22" s="47">
        <v>3939</v>
      </c>
      <c r="I22" s="63" t="s">
        <v>68</v>
      </c>
      <c r="J22" s="18">
        <v>35</v>
      </c>
      <c r="K22" s="20" t="s">
        <v>54</v>
      </c>
      <c r="L22" s="40">
        <v>5553</v>
      </c>
      <c r="M22" s="40">
        <v>6109</v>
      </c>
      <c r="N22" s="40">
        <f aca="true" t="shared" si="2" ref="N22:N27">L22+M22</f>
        <v>11662</v>
      </c>
      <c r="O22" s="41">
        <v>4557</v>
      </c>
    </row>
    <row r="23" spans="2:15" ht="19.5" customHeight="1">
      <c r="B23" s="56"/>
      <c r="C23" s="31"/>
      <c r="D23" s="23" t="s">
        <v>33</v>
      </c>
      <c r="E23" s="42">
        <f>SUM(E21:E22)</f>
        <v>10011</v>
      </c>
      <c r="F23" s="42">
        <f>SUM(F21:F22)</f>
        <v>11381</v>
      </c>
      <c r="G23" s="42">
        <f>SUM(G21:G22)</f>
        <v>21392</v>
      </c>
      <c r="H23" s="43">
        <f>SUM(H21:H22)</f>
        <v>8666</v>
      </c>
      <c r="I23" s="55"/>
      <c r="J23" s="18">
        <v>36</v>
      </c>
      <c r="K23" s="20" t="s">
        <v>55</v>
      </c>
      <c r="L23" s="40">
        <v>9223</v>
      </c>
      <c r="M23" s="40">
        <v>9913</v>
      </c>
      <c r="N23" s="40">
        <f t="shared" si="2"/>
        <v>19136</v>
      </c>
      <c r="O23" s="41">
        <v>6979</v>
      </c>
    </row>
    <row r="24" spans="2:15" ht="19.5" customHeight="1">
      <c r="B24" s="67" t="s">
        <v>63</v>
      </c>
      <c r="C24" s="30">
        <v>17</v>
      </c>
      <c r="D24" s="48" t="s">
        <v>36</v>
      </c>
      <c r="E24" s="49">
        <v>736</v>
      </c>
      <c r="F24" s="49">
        <v>788</v>
      </c>
      <c r="G24" s="50">
        <f>E24+F24</f>
        <v>1524</v>
      </c>
      <c r="H24" s="51">
        <v>551</v>
      </c>
      <c r="I24" s="55"/>
      <c r="J24" s="18">
        <v>37</v>
      </c>
      <c r="K24" s="20" t="s">
        <v>56</v>
      </c>
      <c r="L24" s="40">
        <v>3110</v>
      </c>
      <c r="M24" s="40">
        <v>3368</v>
      </c>
      <c r="N24" s="40">
        <f t="shared" si="2"/>
        <v>6478</v>
      </c>
      <c r="O24" s="41">
        <v>2247</v>
      </c>
    </row>
    <row r="25" spans="2:15" ht="19.5" customHeight="1">
      <c r="B25" s="68"/>
      <c r="C25" s="31"/>
      <c r="D25" s="23" t="s">
        <v>33</v>
      </c>
      <c r="E25" s="52">
        <f>E24</f>
        <v>736</v>
      </c>
      <c r="F25" s="52">
        <f>F24</f>
        <v>788</v>
      </c>
      <c r="G25" s="24">
        <f>SUM(E25:F25)</f>
        <v>1524</v>
      </c>
      <c r="H25" s="53">
        <f>H24</f>
        <v>551</v>
      </c>
      <c r="I25" s="55"/>
      <c r="J25" s="18">
        <v>38</v>
      </c>
      <c r="K25" s="20" t="s">
        <v>57</v>
      </c>
      <c r="L25" s="40">
        <v>9792</v>
      </c>
      <c r="M25" s="40">
        <v>10629</v>
      </c>
      <c r="N25" s="40">
        <f t="shared" si="2"/>
        <v>20421</v>
      </c>
      <c r="O25" s="41">
        <v>7509</v>
      </c>
    </row>
    <row r="26" spans="2:15" ht="19.5" customHeight="1">
      <c r="B26" s="54" t="s">
        <v>64</v>
      </c>
      <c r="C26" s="18">
        <v>18</v>
      </c>
      <c r="D26" s="20" t="s">
        <v>37</v>
      </c>
      <c r="E26" s="40">
        <v>7441</v>
      </c>
      <c r="F26" s="40">
        <v>8446</v>
      </c>
      <c r="G26" s="40">
        <f>E26+F26</f>
        <v>15887</v>
      </c>
      <c r="H26" s="47">
        <v>5673</v>
      </c>
      <c r="I26" s="61"/>
      <c r="J26" s="18">
        <v>39</v>
      </c>
      <c r="K26" s="20" t="s">
        <v>58</v>
      </c>
      <c r="L26" s="40">
        <v>7238</v>
      </c>
      <c r="M26" s="40">
        <v>7229</v>
      </c>
      <c r="N26" s="40">
        <f t="shared" si="2"/>
        <v>14467</v>
      </c>
      <c r="O26" s="41">
        <v>5728</v>
      </c>
    </row>
    <row r="27" spans="2:15" ht="19.5" customHeight="1">
      <c r="B27" s="55"/>
      <c r="C27" s="32">
        <v>19</v>
      </c>
      <c r="D27" s="20" t="s">
        <v>38</v>
      </c>
      <c r="E27" s="40">
        <v>5188</v>
      </c>
      <c r="F27" s="40">
        <v>6038</v>
      </c>
      <c r="G27" s="40">
        <f>E27+F27</f>
        <v>11226</v>
      </c>
      <c r="H27" s="47">
        <v>4312</v>
      </c>
      <c r="I27" s="61"/>
      <c r="J27" s="18">
        <v>40</v>
      </c>
      <c r="K27" s="20" t="s">
        <v>59</v>
      </c>
      <c r="L27" s="40">
        <v>1414</v>
      </c>
      <c r="M27" s="40">
        <v>1494</v>
      </c>
      <c r="N27" s="40">
        <f t="shared" si="2"/>
        <v>2908</v>
      </c>
      <c r="O27" s="41">
        <v>950</v>
      </c>
    </row>
    <row r="28" spans="2:15" ht="19.5" customHeight="1">
      <c r="B28" s="55"/>
      <c r="C28" s="33">
        <v>20</v>
      </c>
      <c r="D28" s="20" t="s">
        <v>39</v>
      </c>
      <c r="E28" s="46">
        <v>3969</v>
      </c>
      <c r="F28" s="46">
        <v>4375</v>
      </c>
      <c r="G28" s="40">
        <f>E28+F28</f>
        <v>8344</v>
      </c>
      <c r="H28" s="47">
        <v>2576</v>
      </c>
      <c r="I28" s="62"/>
      <c r="J28" s="22"/>
      <c r="K28" s="23" t="s">
        <v>33</v>
      </c>
      <c r="L28" s="24">
        <f>SUM(L22:L27)</f>
        <v>36330</v>
      </c>
      <c r="M28" s="24">
        <f>SUM(M22:M27)</f>
        <v>38742</v>
      </c>
      <c r="N28" s="24">
        <f>SUM(N22:N27)</f>
        <v>75072</v>
      </c>
      <c r="O28" s="25">
        <f>SUM(O22:O27)</f>
        <v>27970</v>
      </c>
    </row>
    <row r="29" spans="2:15" ht="19.5" customHeight="1">
      <c r="B29" s="56"/>
      <c r="C29" s="31"/>
      <c r="D29" s="23" t="s">
        <v>33</v>
      </c>
      <c r="E29" s="24">
        <f>SUM(E26:E28)</f>
        <v>16598</v>
      </c>
      <c r="F29" s="24">
        <f>SUM(F26:F28)</f>
        <v>18859</v>
      </c>
      <c r="G29" s="24">
        <f>SUM(G26:G28)</f>
        <v>35457</v>
      </c>
      <c r="H29" s="25">
        <f>SUM(H26:H28)</f>
        <v>12561</v>
      </c>
      <c r="I29" s="34"/>
      <c r="J29" s="17"/>
      <c r="K29" s="19" t="s">
        <v>60</v>
      </c>
      <c r="L29" s="21">
        <f>SUM(E5:E14)</f>
        <v>499937</v>
      </c>
      <c r="M29" s="21">
        <f>SUM(F5:F14)</f>
        <v>559139</v>
      </c>
      <c r="N29" s="21">
        <f>SUM(G5:G14)</f>
        <v>1059076</v>
      </c>
      <c r="O29" s="26">
        <f>SUM(H5:H14)</f>
        <v>454497</v>
      </c>
    </row>
    <row r="30" spans="9:15" ht="19.5" customHeight="1">
      <c r="I30" s="35"/>
      <c r="J30" s="17"/>
      <c r="K30" s="19" t="s">
        <v>69</v>
      </c>
      <c r="L30" s="21">
        <f>SUM(E20,E23,E25,E29,L8,L16,L21,L28)</f>
        <v>155747</v>
      </c>
      <c r="M30" s="21">
        <f>SUM(F20,F23,F25,F29,M8,M16,M21,M28)</f>
        <v>168108</v>
      </c>
      <c r="N30" s="21">
        <f>SUM(G20,G23,G25,G29,N8,N16,N21,N28)</f>
        <v>323855</v>
      </c>
      <c r="O30" s="26">
        <f>SUM(H20,H23,H25,H29,O8,O16,O21,O28)</f>
        <v>124846</v>
      </c>
    </row>
    <row r="31" spans="9:15" ht="19.5" customHeight="1">
      <c r="I31" s="36"/>
      <c r="J31" s="27"/>
      <c r="K31" s="23" t="s">
        <v>70</v>
      </c>
      <c r="L31" s="24">
        <f>SUM(L29:L30)</f>
        <v>655684</v>
      </c>
      <c r="M31" s="24">
        <f>SUM(M29:M30)</f>
        <v>727247</v>
      </c>
      <c r="N31" s="24">
        <f>SUM(N29:N30)</f>
        <v>1382931</v>
      </c>
      <c r="O31" s="25">
        <f>SUM(O29:O30)</f>
        <v>579343</v>
      </c>
    </row>
    <row r="32" ht="10.5">
      <c r="I32" s="37"/>
    </row>
    <row r="33" ht="10.5">
      <c r="I33" s="38"/>
    </row>
    <row r="34" ht="10.5">
      <c r="I34" s="38"/>
    </row>
    <row r="35" ht="10.5">
      <c r="I35" s="38"/>
    </row>
  </sheetData>
  <sheetProtection/>
  <mergeCells count="14">
    <mergeCell ref="E2:G3"/>
    <mergeCell ref="L1:O1"/>
    <mergeCell ref="L2:N3"/>
    <mergeCell ref="O2:O4"/>
    <mergeCell ref="H2:H4"/>
    <mergeCell ref="B26:B29"/>
    <mergeCell ref="I5:I8"/>
    <mergeCell ref="I9:I16"/>
    <mergeCell ref="I17:I21"/>
    <mergeCell ref="I22:I28"/>
    <mergeCell ref="B5:B15"/>
    <mergeCell ref="B16:B20"/>
    <mergeCell ref="B21:B23"/>
    <mergeCell ref="B24:B2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細川　英樹</dc:creator>
  <cp:keywords/>
  <dc:description/>
  <cp:lastModifiedBy>masaki</cp:lastModifiedBy>
  <cp:lastPrinted>2012-05-16T00:04:17Z</cp:lastPrinted>
  <dcterms:created xsi:type="dcterms:W3CDTF">2004-02-13T02:10:51Z</dcterms:created>
  <dcterms:modified xsi:type="dcterms:W3CDTF">2012-06-05T13:04:22Z</dcterms:modified>
  <cp:category/>
  <cp:version/>
  <cp:contentType/>
  <cp:contentStatus/>
</cp:coreProperties>
</file>